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xana\PMI\PMI 2020-2022\Indicadores\Riego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26" i="1" l="1"/>
  <c r="C27" i="1"/>
  <c r="C28" i="1"/>
  <c r="D13" i="1"/>
  <c r="G13" i="1"/>
  <c r="L31" i="1" l="1"/>
  <c r="I31" i="1"/>
  <c r="F31" i="1"/>
  <c r="C31" i="1"/>
  <c r="L30" i="1"/>
  <c r="I30" i="1"/>
  <c r="F30" i="1"/>
  <c r="C30" i="1"/>
  <c r="L29" i="1"/>
  <c r="I29" i="1"/>
  <c r="F29" i="1"/>
  <c r="C29" i="1"/>
  <c r="L28" i="1"/>
  <c r="I28" i="1"/>
  <c r="F28" i="1"/>
  <c r="L27" i="1"/>
  <c r="I27" i="1"/>
  <c r="F27" i="1"/>
  <c r="L26" i="1"/>
  <c r="I26" i="1"/>
  <c r="F26" i="1"/>
  <c r="L25" i="1"/>
  <c r="I25" i="1"/>
  <c r="F25" i="1"/>
  <c r="C25" i="1"/>
  <c r="L24" i="1"/>
  <c r="I24" i="1"/>
  <c r="F24" i="1"/>
  <c r="C24" i="1"/>
  <c r="L23" i="1"/>
  <c r="I23" i="1"/>
  <c r="F23" i="1"/>
  <c r="C23" i="1"/>
  <c r="L22" i="1"/>
  <c r="I22" i="1"/>
  <c r="F22" i="1"/>
  <c r="C22" i="1"/>
  <c r="L21" i="1"/>
  <c r="I21" i="1"/>
  <c r="F21" i="1"/>
  <c r="C21" i="1"/>
  <c r="L20" i="1"/>
  <c r="I20" i="1"/>
  <c r="F20" i="1"/>
  <c r="C20" i="1"/>
  <c r="L19" i="1"/>
  <c r="I19" i="1"/>
  <c r="F19" i="1"/>
  <c r="C19" i="1"/>
  <c r="L18" i="1"/>
  <c r="I18" i="1"/>
  <c r="F18" i="1"/>
  <c r="C18" i="1"/>
  <c r="L17" i="1"/>
  <c r="I17" i="1"/>
  <c r="F17" i="1"/>
  <c r="C17" i="1"/>
  <c r="L16" i="1"/>
  <c r="I16" i="1"/>
  <c r="F16" i="1"/>
  <c r="C16" i="1"/>
  <c r="L15" i="1"/>
  <c r="I15" i="1"/>
  <c r="F15" i="1"/>
  <c r="C15" i="1"/>
  <c r="L14" i="1"/>
  <c r="I14" i="1"/>
  <c r="F14" i="1"/>
  <c r="C14" i="1"/>
  <c r="N13" i="1"/>
  <c r="M13" i="1"/>
  <c r="K13" i="1"/>
  <c r="J13" i="1"/>
  <c r="H13" i="1"/>
  <c r="F13" i="1" s="1"/>
  <c r="C13" i="1"/>
  <c r="L13" i="1" l="1"/>
  <c r="I13" i="1"/>
</calcChain>
</file>

<file path=xl/sharedStrings.xml><?xml version="1.0" encoding="utf-8"?>
<sst xmlns="http://schemas.openxmlformats.org/spreadsheetml/2006/main" count="48" uniqueCount="38">
  <si>
    <t>V1</t>
  </si>
  <si>
    <t>V2</t>
  </si>
  <si>
    <t>Fórmula</t>
  </si>
  <si>
    <t>Valores</t>
  </si>
  <si>
    <t>Indicador</t>
  </si>
  <si>
    <t>AMAZONAS</t>
  </si>
  <si>
    <t>ANCASH</t>
  </si>
  <si>
    <t>AREQUIPA</t>
  </si>
  <si>
    <t>AYACUCHO</t>
  </si>
  <si>
    <t>CAJAMARCA</t>
  </si>
  <si>
    <t>LIMA</t>
  </si>
  <si>
    <t>CUSCO</t>
  </si>
  <si>
    <t>HUANUCO</t>
  </si>
  <si>
    <t>ICA</t>
  </si>
  <si>
    <t>LA LIBERTAD</t>
  </si>
  <si>
    <t>LAMBAYEQUE</t>
  </si>
  <si>
    <t>MOQUEGUA</t>
  </si>
  <si>
    <t>PASCO</t>
  </si>
  <si>
    <t>PUNO</t>
  </si>
  <si>
    <t>TUMBES</t>
  </si>
  <si>
    <t>Unidad de Medida</t>
  </si>
  <si>
    <t>PERÚ</t>
  </si>
  <si>
    <t>Variable 1 (V1)</t>
  </si>
  <si>
    <t>Variable 2 (V2)</t>
  </si>
  <si>
    <t>Línea Base</t>
  </si>
  <si>
    <t>Reporte de Valores de Indicadores de Brechas</t>
  </si>
  <si>
    <t>Año</t>
  </si>
  <si>
    <t>Porcentaje (%)</t>
  </si>
  <si>
    <t xml:space="preserve">
%HSR= ((A-B)/A)  x 100
</t>
  </si>
  <si>
    <t>Porcentaje de Sistemas de Riego en Mal Estado</t>
  </si>
  <si>
    <t>A      : Total de Sistemas de riego en mal estado (revestido + rústicos)</t>
  </si>
  <si>
    <t>B      : Número de sistemas de riego revestidos.</t>
  </si>
  <si>
    <t>APURIMAC</t>
  </si>
  <si>
    <t>JUNIN</t>
  </si>
  <si>
    <t>SAN MARTIN</t>
  </si>
  <si>
    <t>Año 1 (2020)</t>
  </si>
  <si>
    <t>Año 2 (2021)</t>
  </si>
  <si>
    <t>Año 3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</si>
</sst>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1" fillId="0" borderId="5" xfId="3" applyFont="1" applyBorder="1" applyAlignment="1">
      <alignment horizontal="center" vertical="center"/>
    </xf>
    <xf numFmtId="10" fontId="2" fillId="0" borderId="6" xfId="2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0" fontId="2" fillId="0" borderId="5" xfId="2" applyNumberFormat="1" applyFont="1" applyBorder="1" applyAlignment="1">
      <alignment horizontal="right" vertical="center" wrapText="1"/>
    </xf>
    <xf numFmtId="10" fontId="1" fillId="0" borderId="6" xfId="2" applyNumberFormat="1" applyFont="1" applyBorder="1" applyAlignment="1">
      <alignment horizontal="right" vertical="center" wrapText="1"/>
    </xf>
    <xf numFmtId="165" fontId="1" fillId="0" borderId="6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2" fillId="0" borderId="1" xfId="3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abSelected="1" topLeftCell="B1" zoomScale="150" zoomScaleNormal="150" workbookViewId="0">
      <selection activeCell="B4" sqref="B4:N4"/>
    </sheetView>
  </sheetViews>
  <sheetFormatPr baseColWidth="10" defaultRowHeight="12.75" x14ac:dyDescent="0.25"/>
  <cols>
    <col min="1" max="1" width="24" style="1" bestFit="1" customWidth="1"/>
    <col min="2" max="2" width="6.85546875" style="1" customWidth="1"/>
    <col min="3" max="6" width="9.28515625" style="1" customWidth="1"/>
    <col min="7" max="7" width="9.28515625" style="2" customWidth="1"/>
    <col min="8" max="14" width="9.28515625" style="1" customWidth="1"/>
    <col min="15" max="15" width="15" style="1" customWidth="1"/>
    <col min="16" max="16384" width="11.42578125" style="1"/>
  </cols>
  <sheetData>
    <row r="1" spans="1:44" ht="15.75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4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44" x14ac:dyDescent="0.25">
      <c r="A4" s="9" t="s">
        <v>4</v>
      </c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44" x14ac:dyDescent="0.25">
      <c r="A5" s="15" t="s">
        <v>20</v>
      </c>
      <c r="B5" s="38" t="s">
        <v>27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44" x14ac:dyDescent="0.25">
      <c r="A6" s="15" t="s">
        <v>22</v>
      </c>
      <c r="B6" s="38" t="s">
        <v>30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44" x14ac:dyDescent="0.25">
      <c r="A7" s="15" t="s">
        <v>23</v>
      </c>
      <c r="B7" s="38" t="s">
        <v>31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44" ht="31.5" customHeight="1" x14ac:dyDescent="0.25">
      <c r="A8" s="9" t="s">
        <v>2</v>
      </c>
      <c r="B8" s="38" t="s">
        <v>28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44" s="11" customFormat="1" ht="15.75" customHeight="1" x14ac:dyDescent="0.25">
      <c r="A9" s="12"/>
      <c r="B9" s="12"/>
      <c r="C9" s="13"/>
      <c r="D9" s="13"/>
      <c r="E9" s="13"/>
      <c r="F9" s="14"/>
      <c r="G9" s="13"/>
      <c r="H9" s="14"/>
      <c r="I9" s="14"/>
      <c r="J9" s="14"/>
      <c r="K9" s="14"/>
      <c r="L9" s="14"/>
      <c r="M9" s="14"/>
      <c r="N9" s="14"/>
    </row>
    <row r="10" spans="1:44" s="3" customFormat="1" ht="15" customHeight="1" x14ac:dyDescent="0.2">
      <c r="A10" s="10"/>
      <c r="B10" s="35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V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" customFormat="1" ht="15" customHeight="1" x14ac:dyDescent="0.2">
      <c r="A11" s="6"/>
      <c r="B11" s="30" t="s">
        <v>24</v>
      </c>
      <c r="C11" s="31"/>
      <c r="D11" s="31"/>
      <c r="E11" s="32"/>
      <c r="F11" s="30" t="s">
        <v>35</v>
      </c>
      <c r="G11" s="31"/>
      <c r="H11" s="32"/>
      <c r="I11" s="30" t="s">
        <v>36</v>
      </c>
      <c r="J11" s="31"/>
      <c r="K11" s="32"/>
      <c r="L11" s="30" t="s">
        <v>37</v>
      </c>
      <c r="M11" s="31"/>
      <c r="N11" s="32"/>
      <c r="V11" s="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" customFormat="1" x14ac:dyDescent="0.2">
      <c r="A12" s="6"/>
      <c r="B12" s="16" t="s">
        <v>26</v>
      </c>
      <c r="C12" s="17" t="s">
        <v>4</v>
      </c>
      <c r="D12" s="17" t="s">
        <v>0</v>
      </c>
      <c r="E12" s="18" t="s">
        <v>1</v>
      </c>
      <c r="F12" s="16" t="s">
        <v>4</v>
      </c>
      <c r="G12" s="17" t="s">
        <v>0</v>
      </c>
      <c r="H12" s="18" t="s">
        <v>1</v>
      </c>
      <c r="I12" s="16" t="s">
        <v>4</v>
      </c>
      <c r="J12" s="17" t="s">
        <v>0</v>
      </c>
      <c r="K12" s="18" t="s">
        <v>1</v>
      </c>
      <c r="L12" s="16" t="s">
        <v>4</v>
      </c>
      <c r="M12" s="17" t="s">
        <v>0</v>
      </c>
      <c r="N12" s="18" t="s">
        <v>1</v>
      </c>
      <c r="V12" s="4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s="3" customFormat="1" x14ac:dyDescent="0.2">
      <c r="A13" s="19" t="s">
        <v>21</v>
      </c>
      <c r="B13" s="20">
        <v>2017</v>
      </c>
      <c r="C13" s="21">
        <f>+(D13-E13)/D13</f>
        <v>0.57079999999999986</v>
      </c>
      <c r="D13" s="22">
        <f>+SUM(D14:D31)</f>
        <v>33948</v>
      </c>
      <c r="E13" s="23">
        <f>+SUM(E14:E31)</f>
        <v>14570.481600000003</v>
      </c>
      <c r="F13" s="24">
        <f>+(G13-H13)/G13</f>
        <v>0.56710000000000005</v>
      </c>
      <c r="G13" s="22">
        <f>+SUM(G14:G31)</f>
        <v>33948</v>
      </c>
      <c r="H13" s="23">
        <f>+SUM(H14:H31)</f>
        <v>14696.089199999999</v>
      </c>
      <c r="I13" s="24">
        <f>+(J13-K13)/J13</f>
        <v>0.56589999999999996</v>
      </c>
      <c r="J13" s="22">
        <f>+SUM(J14:J31)</f>
        <v>33948</v>
      </c>
      <c r="K13" s="23">
        <f>+SUM(K14:K31)</f>
        <v>14736.826800000001</v>
      </c>
      <c r="L13" s="24">
        <f>+(M13-N13)/M13</f>
        <v>0.56469999999999987</v>
      </c>
      <c r="M13" s="22">
        <f>+SUM(M14:M31)</f>
        <v>33948</v>
      </c>
      <c r="N13" s="23">
        <f>+SUM(N14:N31)</f>
        <v>14777.564400000001</v>
      </c>
      <c r="O13" s="29"/>
      <c r="V13" s="8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x14ac:dyDescent="0.25">
      <c r="A14" s="19" t="s">
        <v>5</v>
      </c>
      <c r="B14" s="20">
        <v>2017</v>
      </c>
      <c r="C14" s="25">
        <f t="shared" ref="C14:C31" si="0">+(D14-E14)/D14</f>
        <v>0.57079999999999997</v>
      </c>
      <c r="D14" s="26">
        <v>764.72727272727275</v>
      </c>
      <c r="E14" s="27">
        <v>328.22094545454547</v>
      </c>
      <c r="F14" s="25">
        <f t="shared" ref="F14:F31" si="1">+(G14-H14)/G14</f>
        <v>0.56710000000000005</v>
      </c>
      <c r="G14" s="26">
        <v>764.72727272727275</v>
      </c>
      <c r="H14" s="27">
        <v>331.05043636363632</v>
      </c>
      <c r="I14" s="25">
        <f t="shared" ref="I14:I31" si="2">+(J14-K14)/J14</f>
        <v>0.56589999999999996</v>
      </c>
      <c r="J14" s="26">
        <v>764.72727272727275</v>
      </c>
      <c r="K14" s="27">
        <v>331.96810909090914</v>
      </c>
      <c r="L14" s="25">
        <f t="shared" ref="L14:L31" si="3">+(M14-N14)/M14</f>
        <v>0.56469999999999998</v>
      </c>
      <c r="M14" s="26">
        <v>764.72727272727275</v>
      </c>
      <c r="N14" s="27">
        <v>332.88578181818184</v>
      </c>
    </row>
    <row r="15" spans="1:44" x14ac:dyDescent="0.25">
      <c r="A15" s="19" t="s">
        <v>6</v>
      </c>
      <c r="B15" s="20">
        <v>2017</v>
      </c>
      <c r="C15" s="25">
        <f t="shared" si="0"/>
        <v>0.57079999999999986</v>
      </c>
      <c r="D15" s="26">
        <v>4011.5</v>
      </c>
      <c r="E15" s="27">
        <v>1721.7358000000002</v>
      </c>
      <c r="F15" s="25">
        <f t="shared" si="1"/>
        <v>0.56710000000000005</v>
      </c>
      <c r="G15" s="26">
        <v>4011.5</v>
      </c>
      <c r="H15" s="27">
        <v>1736.5783499999998</v>
      </c>
      <c r="I15" s="25">
        <f t="shared" si="2"/>
        <v>0.56589999999999996</v>
      </c>
      <c r="J15" s="26">
        <v>4011.5</v>
      </c>
      <c r="K15" s="27">
        <v>1741.3921500000001</v>
      </c>
      <c r="L15" s="25">
        <f t="shared" si="3"/>
        <v>0.56469999999999998</v>
      </c>
      <c r="M15" s="26">
        <v>4011.5</v>
      </c>
      <c r="N15" s="27">
        <v>1746.20595</v>
      </c>
    </row>
    <row r="16" spans="1:44" x14ac:dyDescent="0.25">
      <c r="A16" s="19" t="s">
        <v>32</v>
      </c>
      <c r="B16" s="20">
        <v>2017</v>
      </c>
      <c r="C16" s="25">
        <f t="shared" si="0"/>
        <v>0.57079999999999997</v>
      </c>
      <c r="D16" s="26">
        <v>82</v>
      </c>
      <c r="E16" s="27">
        <v>35.194400000000002</v>
      </c>
      <c r="F16" s="25">
        <f t="shared" si="1"/>
        <v>0.56710000000000005</v>
      </c>
      <c r="G16" s="26">
        <v>82</v>
      </c>
      <c r="H16" s="27">
        <v>35.497799999999998</v>
      </c>
      <c r="I16" s="25">
        <f t="shared" si="2"/>
        <v>0.56589999999999996</v>
      </c>
      <c r="J16" s="26">
        <v>82</v>
      </c>
      <c r="K16" s="27">
        <v>35.596200000000003</v>
      </c>
      <c r="L16" s="25">
        <f t="shared" si="3"/>
        <v>0.56469999999999998</v>
      </c>
      <c r="M16" s="26">
        <v>82</v>
      </c>
      <c r="N16" s="27">
        <v>35.694600000000001</v>
      </c>
    </row>
    <row r="17" spans="1:14" x14ac:dyDescent="0.25">
      <c r="A17" s="19" t="s">
        <v>7</v>
      </c>
      <c r="B17" s="20">
        <v>2017</v>
      </c>
      <c r="C17" s="25">
        <f t="shared" si="0"/>
        <v>0.57079999999999997</v>
      </c>
      <c r="D17" s="26">
        <v>3205.0000000000005</v>
      </c>
      <c r="E17" s="27">
        <v>1375.5860000000002</v>
      </c>
      <c r="F17" s="25">
        <f t="shared" si="1"/>
        <v>0.56710000000000005</v>
      </c>
      <c r="G17" s="26">
        <v>3205.0000000000005</v>
      </c>
      <c r="H17" s="27">
        <v>1387.4445000000001</v>
      </c>
      <c r="I17" s="25">
        <f t="shared" si="2"/>
        <v>0.56589999999999996</v>
      </c>
      <c r="J17" s="26">
        <v>3205.0000000000005</v>
      </c>
      <c r="K17" s="27">
        <v>1391.2905000000003</v>
      </c>
      <c r="L17" s="25">
        <f t="shared" si="3"/>
        <v>0.56469999999999998</v>
      </c>
      <c r="M17" s="26">
        <v>3205.0000000000005</v>
      </c>
      <c r="N17" s="27">
        <v>1395.1365000000003</v>
      </c>
    </row>
    <row r="18" spans="1:14" x14ac:dyDescent="0.25">
      <c r="A18" s="19" t="s">
        <v>8</v>
      </c>
      <c r="B18" s="20">
        <v>2017</v>
      </c>
      <c r="C18" s="25">
        <f t="shared" si="0"/>
        <v>0.57079999999999997</v>
      </c>
      <c r="D18" s="26">
        <v>41</v>
      </c>
      <c r="E18" s="27">
        <v>17.597200000000001</v>
      </c>
      <c r="F18" s="25">
        <f t="shared" si="1"/>
        <v>0.56710000000000005</v>
      </c>
      <c r="G18" s="26">
        <v>41</v>
      </c>
      <c r="H18" s="27">
        <v>17.748899999999999</v>
      </c>
      <c r="I18" s="25">
        <f t="shared" si="2"/>
        <v>0.56589999999999996</v>
      </c>
      <c r="J18" s="26">
        <v>41</v>
      </c>
      <c r="K18" s="27">
        <v>17.798100000000002</v>
      </c>
      <c r="L18" s="25">
        <f t="shared" si="3"/>
        <v>0.56469999999999998</v>
      </c>
      <c r="M18" s="26">
        <v>41</v>
      </c>
      <c r="N18" s="27">
        <v>17.847300000000001</v>
      </c>
    </row>
    <row r="19" spans="1:14" x14ac:dyDescent="0.25">
      <c r="A19" s="19" t="s">
        <v>9</v>
      </c>
      <c r="B19" s="20">
        <v>2017</v>
      </c>
      <c r="C19" s="25">
        <f t="shared" si="0"/>
        <v>0.57079999999999997</v>
      </c>
      <c r="D19" s="26">
        <v>1274.5454545454545</v>
      </c>
      <c r="E19" s="27">
        <v>547.03490909090908</v>
      </c>
      <c r="F19" s="25">
        <f t="shared" si="1"/>
        <v>0.56710000000000005</v>
      </c>
      <c r="G19" s="26">
        <v>1274.5454545454545</v>
      </c>
      <c r="H19" s="27">
        <v>551.7507272727272</v>
      </c>
      <c r="I19" s="25">
        <f t="shared" si="2"/>
        <v>0.56589999999999996</v>
      </c>
      <c r="J19" s="26">
        <v>1274.5454545454545</v>
      </c>
      <c r="K19" s="27">
        <v>553.28018181818186</v>
      </c>
      <c r="L19" s="25">
        <f t="shared" si="3"/>
        <v>0.56469999999999998</v>
      </c>
      <c r="M19" s="26">
        <v>1274.5454545454545</v>
      </c>
      <c r="N19" s="27">
        <v>554.8096363636364</v>
      </c>
    </row>
    <row r="20" spans="1:14" x14ac:dyDescent="0.2">
      <c r="A20" s="28" t="s">
        <v>11</v>
      </c>
      <c r="B20" s="20">
        <v>2017</v>
      </c>
      <c r="C20" s="25">
        <f t="shared" si="0"/>
        <v>0.57079999999999986</v>
      </c>
      <c r="D20" s="26">
        <v>522</v>
      </c>
      <c r="E20" s="27">
        <v>224.04240000000001</v>
      </c>
      <c r="F20" s="25">
        <f t="shared" si="1"/>
        <v>0.56710000000000005</v>
      </c>
      <c r="G20" s="26">
        <v>522</v>
      </c>
      <c r="H20" s="27">
        <v>225.97379999999998</v>
      </c>
      <c r="I20" s="25">
        <f t="shared" si="2"/>
        <v>0.56589999999999996</v>
      </c>
      <c r="J20" s="26">
        <v>522</v>
      </c>
      <c r="K20" s="27">
        <v>226.60020000000003</v>
      </c>
      <c r="L20" s="25">
        <f t="shared" si="3"/>
        <v>0.56469999999999998</v>
      </c>
      <c r="M20" s="26">
        <v>522</v>
      </c>
      <c r="N20" s="27">
        <v>227.22660000000002</v>
      </c>
    </row>
    <row r="21" spans="1:14" x14ac:dyDescent="0.25">
      <c r="A21" s="19" t="s">
        <v>12</v>
      </c>
      <c r="B21" s="20">
        <v>2017</v>
      </c>
      <c r="C21" s="25">
        <f t="shared" si="0"/>
        <v>0.57080000000000009</v>
      </c>
      <c r="D21" s="26">
        <v>1077</v>
      </c>
      <c r="E21" s="27">
        <v>462.2484</v>
      </c>
      <c r="F21" s="25">
        <f t="shared" si="1"/>
        <v>0.56710000000000016</v>
      </c>
      <c r="G21" s="26">
        <v>1077</v>
      </c>
      <c r="H21" s="27">
        <v>466.23329999999993</v>
      </c>
      <c r="I21" s="25">
        <f t="shared" si="2"/>
        <v>0.56589999999999996</v>
      </c>
      <c r="J21" s="26">
        <v>1077</v>
      </c>
      <c r="K21" s="27">
        <v>467.52570000000003</v>
      </c>
      <c r="L21" s="25">
        <f t="shared" si="3"/>
        <v>0.56470000000000009</v>
      </c>
      <c r="M21" s="26">
        <v>1077</v>
      </c>
      <c r="N21" s="27">
        <v>468.81810000000002</v>
      </c>
    </row>
    <row r="22" spans="1:14" x14ac:dyDescent="0.25">
      <c r="A22" s="19" t="s">
        <v>13</v>
      </c>
      <c r="B22" s="20">
        <v>2017</v>
      </c>
      <c r="C22" s="25">
        <f t="shared" si="0"/>
        <v>0.57079999999999997</v>
      </c>
      <c r="D22" s="26">
        <v>3599.0000000000005</v>
      </c>
      <c r="E22" s="27">
        <v>1544.6908000000003</v>
      </c>
      <c r="F22" s="25">
        <f t="shared" si="1"/>
        <v>0.56710000000000005</v>
      </c>
      <c r="G22" s="26">
        <v>3599.0000000000005</v>
      </c>
      <c r="H22" s="27">
        <v>1558.0071</v>
      </c>
      <c r="I22" s="25">
        <f t="shared" si="2"/>
        <v>0.56589999999999996</v>
      </c>
      <c r="J22" s="26">
        <v>3599.0000000000005</v>
      </c>
      <c r="K22" s="27">
        <v>1562.3259000000003</v>
      </c>
      <c r="L22" s="25">
        <f t="shared" si="3"/>
        <v>0.56469999999999998</v>
      </c>
      <c r="M22" s="26">
        <v>3599.0000000000005</v>
      </c>
      <c r="N22" s="27">
        <v>1566.6447000000003</v>
      </c>
    </row>
    <row r="23" spans="1:14" x14ac:dyDescent="0.25">
      <c r="A23" s="19" t="s">
        <v>33</v>
      </c>
      <c r="B23" s="20">
        <v>2017</v>
      </c>
      <c r="C23" s="25">
        <f t="shared" si="0"/>
        <v>0.57079999999999997</v>
      </c>
      <c r="D23" s="26">
        <v>1429</v>
      </c>
      <c r="E23" s="27">
        <v>613.32680000000005</v>
      </c>
      <c r="F23" s="25">
        <f t="shared" si="1"/>
        <v>0.56710000000000005</v>
      </c>
      <c r="G23" s="26">
        <v>1429</v>
      </c>
      <c r="H23" s="27">
        <v>618.61409999999989</v>
      </c>
      <c r="I23" s="25">
        <f t="shared" si="2"/>
        <v>0.56589999999999996</v>
      </c>
      <c r="J23" s="26">
        <v>1429</v>
      </c>
      <c r="K23" s="27">
        <v>620.32890000000009</v>
      </c>
      <c r="L23" s="25">
        <f t="shared" si="3"/>
        <v>0.56469999999999998</v>
      </c>
      <c r="M23" s="26">
        <v>1429</v>
      </c>
      <c r="N23" s="27">
        <v>622.04370000000006</v>
      </c>
    </row>
    <row r="24" spans="1:14" x14ac:dyDescent="0.25">
      <c r="A24" s="19" t="s">
        <v>14</v>
      </c>
      <c r="B24" s="20">
        <v>2017</v>
      </c>
      <c r="C24" s="25">
        <f t="shared" si="0"/>
        <v>0.57079999999999986</v>
      </c>
      <c r="D24" s="26">
        <v>4011.5</v>
      </c>
      <c r="E24" s="27">
        <v>1721.7358000000002</v>
      </c>
      <c r="F24" s="25">
        <f t="shared" si="1"/>
        <v>0.56710000000000005</v>
      </c>
      <c r="G24" s="26">
        <v>4011.5</v>
      </c>
      <c r="H24" s="27">
        <v>1736.5783499999998</v>
      </c>
      <c r="I24" s="25">
        <f t="shared" si="2"/>
        <v>0.56589999999999996</v>
      </c>
      <c r="J24" s="26">
        <v>4011.5</v>
      </c>
      <c r="K24" s="27">
        <v>1741.3921500000001</v>
      </c>
      <c r="L24" s="25">
        <f t="shared" si="3"/>
        <v>0.56469999999999998</v>
      </c>
      <c r="M24" s="26">
        <v>4011.5</v>
      </c>
      <c r="N24" s="27">
        <v>1746.20595</v>
      </c>
    </row>
    <row r="25" spans="1:14" x14ac:dyDescent="0.25">
      <c r="A25" s="19" t="s">
        <v>15</v>
      </c>
      <c r="B25" s="20">
        <v>2017</v>
      </c>
      <c r="C25" s="25">
        <f t="shared" si="0"/>
        <v>0.57079999999999997</v>
      </c>
      <c r="D25" s="26">
        <v>6904.8888888888896</v>
      </c>
      <c r="E25" s="27">
        <v>2963.5783111111118</v>
      </c>
      <c r="F25" s="25">
        <f t="shared" si="1"/>
        <v>0.56710000000000005</v>
      </c>
      <c r="G25" s="26">
        <v>6904.8888888888896</v>
      </c>
      <c r="H25" s="27">
        <v>2989.1264000000001</v>
      </c>
      <c r="I25" s="25">
        <f t="shared" si="2"/>
        <v>0.56589999999999996</v>
      </c>
      <c r="J25" s="26">
        <v>6904.8888888888896</v>
      </c>
      <c r="K25" s="27">
        <v>2997.4122666666672</v>
      </c>
      <c r="L25" s="25">
        <f t="shared" si="3"/>
        <v>0.56469999999999998</v>
      </c>
      <c r="M25" s="26">
        <v>6904.8888888888896</v>
      </c>
      <c r="N25" s="27">
        <v>3005.6981333333338</v>
      </c>
    </row>
    <row r="26" spans="1:14" x14ac:dyDescent="0.25">
      <c r="A26" s="19" t="s">
        <v>10</v>
      </c>
      <c r="B26" s="20">
        <v>2017</v>
      </c>
      <c r="C26" s="25">
        <f t="shared" si="0"/>
        <v>0.57079999999999997</v>
      </c>
      <c r="D26" s="26">
        <v>3427</v>
      </c>
      <c r="E26" s="27">
        <v>1470.8684000000001</v>
      </c>
      <c r="F26" s="25">
        <f t="shared" si="1"/>
        <v>0.56710000000000005</v>
      </c>
      <c r="G26" s="26">
        <v>3427</v>
      </c>
      <c r="H26" s="27">
        <v>1483.5482999999999</v>
      </c>
      <c r="I26" s="25">
        <f t="shared" si="2"/>
        <v>0.56589999999999996</v>
      </c>
      <c r="J26" s="26">
        <v>3427</v>
      </c>
      <c r="K26" s="27">
        <v>1487.6607000000001</v>
      </c>
      <c r="L26" s="25">
        <f t="shared" si="3"/>
        <v>0.56469999999999998</v>
      </c>
      <c r="M26" s="26">
        <v>3427</v>
      </c>
      <c r="N26" s="27">
        <v>1491.7731000000001</v>
      </c>
    </row>
    <row r="27" spans="1:14" x14ac:dyDescent="0.25">
      <c r="A27" s="19" t="s">
        <v>16</v>
      </c>
      <c r="B27" s="20">
        <v>2017</v>
      </c>
      <c r="C27" s="25">
        <f t="shared" si="0"/>
        <v>0.57079999999999997</v>
      </c>
      <c r="D27" s="26">
        <v>1282</v>
      </c>
      <c r="E27" s="27">
        <v>550.23440000000005</v>
      </c>
      <c r="F27" s="25">
        <f t="shared" si="1"/>
        <v>0.56710000000000005</v>
      </c>
      <c r="G27" s="26">
        <v>1282</v>
      </c>
      <c r="H27" s="27">
        <v>554.97779999999989</v>
      </c>
      <c r="I27" s="25">
        <f t="shared" si="2"/>
        <v>0.56589999999999996</v>
      </c>
      <c r="J27" s="26">
        <v>1282</v>
      </c>
      <c r="K27" s="27">
        <v>556.51620000000003</v>
      </c>
      <c r="L27" s="25">
        <f t="shared" si="3"/>
        <v>0.56469999999999998</v>
      </c>
      <c r="M27" s="26">
        <v>1282</v>
      </c>
      <c r="N27" s="27">
        <v>558.05460000000005</v>
      </c>
    </row>
    <row r="28" spans="1:14" x14ac:dyDescent="0.25">
      <c r="A28" s="19" t="s">
        <v>17</v>
      </c>
      <c r="B28" s="20">
        <v>2017</v>
      </c>
      <c r="C28" s="25">
        <f t="shared" si="0"/>
        <v>0.57079999999999997</v>
      </c>
      <c r="D28" s="26">
        <v>388</v>
      </c>
      <c r="E28" s="27">
        <v>166.52960000000002</v>
      </c>
      <c r="F28" s="25">
        <f t="shared" si="1"/>
        <v>0.56710000000000005</v>
      </c>
      <c r="G28" s="26">
        <v>388</v>
      </c>
      <c r="H28" s="27">
        <v>167.96519999999998</v>
      </c>
      <c r="I28" s="25">
        <f t="shared" si="2"/>
        <v>0.56589999999999996</v>
      </c>
      <c r="J28" s="26">
        <v>388</v>
      </c>
      <c r="K28" s="27">
        <v>168.4308</v>
      </c>
      <c r="L28" s="25">
        <f t="shared" si="3"/>
        <v>0.56469999999999998</v>
      </c>
      <c r="M28" s="26">
        <v>388</v>
      </c>
      <c r="N28" s="27">
        <v>168.8964</v>
      </c>
    </row>
    <row r="29" spans="1:14" x14ac:dyDescent="0.25">
      <c r="A29" s="19" t="s">
        <v>18</v>
      </c>
      <c r="B29" s="20">
        <v>2017</v>
      </c>
      <c r="C29" s="25">
        <f t="shared" si="0"/>
        <v>0.57079999999999997</v>
      </c>
      <c r="D29" s="26">
        <v>301</v>
      </c>
      <c r="E29" s="27">
        <v>129.1892</v>
      </c>
      <c r="F29" s="25">
        <f t="shared" si="1"/>
        <v>0.56710000000000005</v>
      </c>
      <c r="G29" s="26">
        <v>301</v>
      </c>
      <c r="H29" s="27">
        <v>130.30289999999999</v>
      </c>
      <c r="I29" s="25">
        <f t="shared" si="2"/>
        <v>0.56589999999999996</v>
      </c>
      <c r="J29" s="26">
        <v>301</v>
      </c>
      <c r="K29" s="27">
        <v>130.66410000000002</v>
      </c>
      <c r="L29" s="25">
        <f t="shared" si="3"/>
        <v>0.56469999999999998</v>
      </c>
      <c r="M29" s="26">
        <v>301</v>
      </c>
      <c r="N29" s="27">
        <v>131.02530000000002</v>
      </c>
    </row>
    <row r="30" spans="1:14" x14ac:dyDescent="0.25">
      <c r="A30" s="19" t="s">
        <v>34</v>
      </c>
      <c r="B30" s="20">
        <v>2017</v>
      </c>
      <c r="C30" s="25">
        <f t="shared" si="0"/>
        <v>0.57079999999999997</v>
      </c>
      <c r="D30" s="26">
        <v>764.72727272727275</v>
      </c>
      <c r="E30" s="27">
        <v>328.22094545454547</v>
      </c>
      <c r="F30" s="25">
        <f t="shared" si="1"/>
        <v>0.56710000000000005</v>
      </c>
      <c r="G30" s="26">
        <v>764.72727272727275</v>
      </c>
      <c r="H30" s="27">
        <v>331.05043636363632</v>
      </c>
      <c r="I30" s="25">
        <f t="shared" si="2"/>
        <v>0.56589999999999996</v>
      </c>
      <c r="J30" s="26">
        <v>764.72727272727275</v>
      </c>
      <c r="K30" s="27">
        <v>331.96810909090914</v>
      </c>
      <c r="L30" s="25">
        <f t="shared" si="3"/>
        <v>0.56469999999999998</v>
      </c>
      <c r="M30" s="26">
        <v>764.72727272727275</v>
      </c>
      <c r="N30" s="27">
        <v>332.88578181818184</v>
      </c>
    </row>
    <row r="31" spans="1:14" x14ac:dyDescent="0.25">
      <c r="A31" s="19" t="s">
        <v>19</v>
      </c>
      <c r="B31" s="20">
        <v>2017</v>
      </c>
      <c r="C31" s="25">
        <f t="shared" si="0"/>
        <v>0.57079999999999997</v>
      </c>
      <c r="D31" s="26">
        <v>863.1111111111112</v>
      </c>
      <c r="E31" s="27">
        <v>370.44728888888898</v>
      </c>
      <c r="F31" s="25">
        <f t="shared" si="1"/>
        <v>0.56710000000000005</v>
      </c>
      <c r="G31" s="26">
        <v>863.1111111111112</v>
      </c>
      <c r="H31" s="27">
        <v>373.64080000000001</v>
      </c>
      <c r="I31" s="25">
        <f t="shared" si="2"/>
        <v>0.56589999999999996</v>
      </c>
      <c r="J31" s="26">
        <v>863.1111111111112</v>
      </c>
      <c r="K31" s="27">
        <v>374.6765333333334</v>
      </c>
      <c r="L31" s="25">
        <f t="shared" si="3"/>
        <v>0.56469999999999998</v>
      </c>
      <c r="M31" s="26">
        <v>863.1111111111112</v>
      </c>
      <c r="N31" s="27">
        <v>375.71226666666672</v>
      </c>
    </row>
  </sheetData>
  <mergeCells count="12">
    <mergeCell ref="F11:H11"/>
    <mergeCell ref="I11:K11"/>
    <mergeCell ref="L11:N11"/>
    <mergeCell ref="A1:N1"/>
    <mergeCell ref="A2:N2"/>
    <mergeCell ref="B11:E11"/>
    <mergeCell ref="B10:N10"/>
    <mergeCell ref="B4:N4"/>
    <mergeCell ref="B5:N5"/>
    <mergeCell ref="B6:N6"/>
    <mergeCell ref="B7:N7"/>
    <mergeCell ref="B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Roxana Roman Perez</cp:lastModifiedBy>
  <dcterms:created xsi:type="dcterms:W3CDTF">2019-02-05T15:02:50Z</dcterms:created>
  <dcterms:modified xsi:type="dcterms:W3CDTF">2019-03-27T20:28:55Z</dcterms:modified>
</cp:coreProperties>
</file>